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<sst xmlns="http://schemas.openxmlformats.org/spreadsheetml/2006/main" count="28" uniqueCount="25">
  <si>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东侨开发区2018年教师招聘委托岗位递补人员名单（第三批）</t>
  </si>
  <si>
    <t>序号</t>
  </si>
  <si>
    <t>招聘岗位</t>
  </si>
  <si>
    <t>组别</t>
  </si>
  <si>
    <t>抽签号</t>
  </si>
  <si>
    <t>类别</t>
  </si>
  <si>
    <t>准考证号</t>
  </si>
  <si>
    <t>教育综合</t>
  </si>
  <si>
    <t>专业知识</t>
  </si>
  <si>
    <t>笔试成绩</t>
  </si>
  <si>
    <t>百分制
成绩</t>
  </si>
  <si>
    <t>笔试
折合分</t>
  </si>
  <si>
    <t>面试成绩</t>
  </si>
  <si>
    <t>面试
折合分</t>
  </si>
  <si>
    <t>综合
成绩</t>
  </si>
  <si>
    <t>位次</t>
  </si>
  <si>
    <t>小学语文教师</t>
  </si>
  <si>
    <t>语文一组</t>
  </si>
  <si>
    <t>委托</t>
  </si>
  <si>
    <t>691118200081</t>
  </si>
  <si>
    <t>68.0</t>
  </si>
  <si>
    <t>91.5</t>
  </si>
  <si>
    <t>691118200096</t>
  </si>
  <si>
    <t>89.5</t>
  </si>
  <si>
    <t>77.5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</si>
</sst>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4.375" style="0" customWidth="1"/>
    <col min="4" max="4" width="6.25390625" style="0" customWidth="1"/>
    <col min="5" max="5" width="5.875" style="0" customWidth="1"/>
    <col min="6" max="6" width="12.25390625" style="0" customWidth="1"/>
    <col min="15" max="15" width="6.375" style="0" customWidth="1"/>
  </cols>
  <sheetData>
    <row r="1" spans="1:255" s="1" customFormat="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IT1"/>
      <c r="IU1"/>
    </row>
    <row r="2" spans="1:255" s="2" customFormat="1" ht="28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1" t="s">
        <v>15</v>
      </c>
      <c r="IT2"/>
      <c r="IU2"/>
    </row>
    <row r="3" spans="1:255" s="1" customFormat="1" ht="14.25">
      <c r="A3" s="6">
        <v>1</v>
      </c>
      <c r="B3" s="7" t="s">
        <v>16</v>
      </c>
      <c r="C3" s="8" t="s">
        <v>17</v>
      </c>
      <c r="D3" s="8">
        <v>9</v>
      </c>
      <c r="E3" s="5" t="s">
        <v>18</v>
      </c>
      <c r="F3" s="9" t="s">
        <v>19</v>
      </c>
      <c r="G3" s="10" t="s">
        <v>20</v>
      </c>
      <c r="H3" s="10" t="s">
        <v>21</v>
      </c>
      <c r="I3" s="10">
        <f>G3*0.4+H3*0.6</f>
        <v>82.1</v>
      </c>
      <c r="J3" s="10">
        <f>ROUND(I3*2/3,2)</f>
        <v>54.73</v>
      </c>
      <c r="K3" s="10">
        <f>ROUND(J3*0.5,2)</f>
        <v>27.37</v>
      </c>
      <c r="L3" s="10">
        <v>79.03</v>
      </c>
      <c r="M3" s="10">
        <f>ROUND(L3*0.5,2)</f>
        <v>39.52</v>
      </c>
      <c r="N3" s="12">
        <f>SUM(M3,K3)</f>
        <v>66.89</v>
      </c>
      <c r="O3" s="13">
        <v>22</v>
      </c>
      <c r="IT3"/>
      <c r="IU3"/>
    </row>
    <row r="4" spans="1:255" s="1" customFormat="1" ht="14.25">
      <c r="A4" s="6">
        <v>2</v>
      </c>
      <c r="B4" s="7" t="s">
        <v>16</v>
      </c>
      <c r="C4" s="8" t="s">
        <v>17</v>
      </c>
      <c r="D4" s="8">
        <v>14</v>
      </c>
      <c r="E4" s="5" t="s">
        <v>18</v>
      </c>
      <c r="F4" s="9" t="s">
        <v>22</v>
      </c>
      <c r="G4" s="10" t="s">
        <v>23</v>
      </c>
      <c r="H4" s="10" t="s">
        <v>24</v>
      </c>
      <c r="I4" s="10">
        <f>G4*0.4+H4*0.6</f>
        <v>82.30000000000001</v>
      </c>
      <c r="J4" s="10">
        <f>ROUND(I4*2/3,2)</f>
        <v>54.87</v>
      </c>
      <c r="K4" s="10">
        <f>ROUND(J4*0.5,2)</f>
        <v>27.44</v>
      </c>
      <c r="L4" s="10">
        <v>75.07</v>
      </c>
      <c r="M4" s="10">
        <f>ROUND(L4*0.5,2)</f>
        <v>37.54</v>
      </c>
      <c r="N4" s="12">
        <f>SUM(M4,K4)</f>
        <v>64.98</v>
      </c>
      <c r="O4" s="13">
        <v>23</v>
      </c>
      <c r="IT4"/>
      <c r="IU4"/>
    </row>
  </sheetData>
  <sheetProtection/>
  <mergeCells count="1">
    <mergeCell ref="A1:O1"/>
  </mergeCells>
  <printOptions/>
  <pageMargins left="0.75" right="0.24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N年以后</cp:lastModifiedBy>
  <dcterms:created xsi:type="dcterms:W3CDTF">2018-07-05T00:56:37Z</dcterms:created>
  <dcterms:modified xsi:type="dcterms:W3CDTF">2018-07-13T01:48:07Z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